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2120" windowHeight="8136"/>
  </bookViews>
  <sheets>
    <sheet name="Plan1" sheetId="1" r:id="rId1"/>
    <sheet name="Plan2" sheetId="2" r:id="rId2"/>
  </sheets>
  <definedNames>
    <definedName name="Excel_BuiltIn_Print_Area_1">Plan1!$A$4:$M$11</definedName>
  </definedNames>
  <calcPr calcId="124519"/>
</workbook>
</file>

<file path=xl/calcChain.xml><?xml version="1.0" encoding="utf-8"?>
<calcChain xmlns="http://schemas.openxmlformats.org/spreadsheetml/2006/main">
  <c r="U17" i="1"/>
  <c r="T17"/>
  <c r="S17"/>
  <c r="R17"/>
  <c r="R16"/>
  <c r="S16" l="1"/>
  <c r="U16" l="1"/>
  <c r="G11" i="2"/>
</calcChain>
</file>

<file path=xl/sharedStrings.xml><?xml version="1.0" encoding="utf-8"?>
<sst xmlns="http://schemas.openxmlformats.org/spreadsheetml/2006/main" count="54" uniqueCount="50">
  <si>
    <t>MAPA DEMONSTRATIVO DE OBRAS E SERVIÇOS DE ENGENHARIA</t>
  </si>
  <si>
    <t>SITUAÇÃO</t>
  </si>
  <si>
    <t>CONTRATO</t>
  </si>
  <si>
    <t>ANEXO DA RESOLUÇÃO TC N.º 8/2014</t>
  </si>
  <si>
    <t>UNIDADE:</t>
  </si>
  <si>
    <t>UNIDADE ORÇAMENTÁRIA:</t>
  </si>
  <si>
    <t>MODALIDADE /</t>
  </si>
  <si>
    <t>N.º LICITAÇÃO</t>
  </si>
  <si>
    <t xml:space="preserve">IDENTIFICAÇÃO </t>
  </si>
  <si>
    <t>DA OBRA, SERV.</t>
  </si>
  <si>
    <t>OU AQUISIÇÃO</t>
  </si>
  <si>
    <t>CONVÊNIO</t>
  </si>
  <si>
    <t>N.º/ANO</t>
  </si>
  <si>
    <t>CONCEDENTE</t>
  </si>
  <si>
    <t>REPASSE</t>
  </si>
  <si>
    <t>CNPJ/CPF</t>
  </si>
  <si>
    <t>CONTRATADO</t>
  </si>
  <si>
    <t>RAZÃO SOCIAL</t>
  </si>
  <si>
    <t>PRAZO</t>
  </si>
  <si>
    <t>VALOR CONTRATADO</t>
  </si>
  <si>
    <t>ADITIVO</t>
  </si>
  <si>
    <t>PRAZO ADITADO</t>
  </si>
  <si>
    <t>VALOR ADITADO ACUMULADO</t>
  </si>
  <si>
    <t>REAJUSTE</t>
  </si>
  <si>
    <t>EXECUÇÃO</t>
  </si>
  <si>
    <t>NATUREZA DA DESPESA</t>
  </si>
  <si>
    <t>VALOR MEDIDO ACUMULADO</t>
  </si>
  <si>
    <t>VALOR PAGO ACUMULADO NO PERÍODO</t>
  </si>
  <si>
    <t>VALOR PAGO ACUMULADO NO EXERCÍCIO</t>
  </si>
  <si>
    <t>DATA INÍCIO</t>
  </si>
  <si>
    <t>VALOR PAGO ACUMULADO NA OBRA OU SERVIÇO</t>
  </si>
  <si>
    <t>12 MESES</t>
  </si>
  <si>
    <t>EM ANDAMENTO</t>
  </si>
  <si>
    <t>07.811.641./0001-75</t>
  </si>
  <si>
    <t>MARINHO CONSTRUÇÕES LTDA.</t>
  </si>
  <si>
    <t>DATA CONCLUSÃO</t>
  </si>
  <si>
    <t>Pág.</t>
  </si>
  <si>
    <t>1</t>
  </si>
  <si>
    <t>AUTARQUIA DE SERVIÇOS URBANOS DO RECIFE - CSURB</t>
  </si>
  <si>
    <t>EXERCÍCIO: 2022</t>
  </si>
  <si>
    <t>SERV. ENG. MANUTENÇÃO PREV. LOTE ÚNICO</t>
  </si>
  <si>
    <t>003/2022</t>
  </si>
  <si>
    <t>CONCORRÊNCIA PÚBLICA 01/2021</t>
  </si>
  <si>
    <t>Recife, 04 de janeiro de 2023</t>
  </si>
  <si>
    <t>PERÍODO DE REFERÊNCIA: QUARTO  TRIMESTRE DE 2022</t>
  </si>
  <si>
    <t>TOMADA DE PREÇOS 001/2022</t>
  </si>
  <si>
    <t>OBRA ENG. REQUALIFICAÇÃO SEDE CSURB</t>
  </si>
  <si>
    <t>010/2022</t>
  </si>
  <si>
    <t>120 DIAS</t>
  </si>
  <si>
    <t>OBRA CONCLUÍDA</t>
  </si>
</sst>
</file>

<file path=xl/styles.xml><?xml version="1.0" encoding="utf-8"?>
<styleSheet xmlns="http://schemas.openxmlformats.org/spreadsheetml/2006/main">
  <numFmts count="2">
    <numFmt numFmtId="164" formatCode="_(&quot;R$ &quot;* #,##0.00_);_(&quot;R$ &quot;* \(#,##0.00\);_(&quot;R$ &quot;* &quot;-&quot;??_);_(@_)"/>
    <numFmt numFmtId="165" formatCode="[$-416]d\-mmm\-yy;@"/>
  </numFmts>
  <fonts count="1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3"/>
      <name val="Arial"/>
      <family val="2"/>
    </font>
    <font>
      <sz val="10"/>
      <color theme="3"/>
      <name val="Arial"/>
      <family val="2"/>
    </font>
    <font>
      <sz val="12"/>
      <color theme="3"/>
      <name val="Arial"/>
      <family val="2"/>
    </font>
    <font>
      <b/>
      <sz val="10"/>
      <color theme="3"/>
      <name val="Arial"/>
      <family val="2"/>
    </font>
    <font>
      <sz val="7"/>
      <color theme="3"/>
      <name val="Arial"/>
      <family val="2"/>
    </font>
    <font>
      <b/>
      <sz val="5"/>
      <color theme="3"/>
      <name val="Arial"/>
      <family val="2"/>
    </font>
    <font>
      <sz val="5"/>
      <color theme="3"/>
      <name val="Arial"/>
      <family val="2"/>
    </font>
    <font>
      <b/>
      <sz val="7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165" fontId="0" fillId="0" borderId="0" xfId="0" applyNumberFormat="1"/>
    <xf numFmtId="4" fontId="0" fillId="0" borderId="0" xfId="0" applyNumberFormat="1" applyFont="1"/>
    <xf numFmtId="0" fontId="4" fillId="0" borderId="0" xfId="0" applyFont="1"/>
    <xf numFmtId="0" fontId="6" fillId="0" borderId="0" xfId="0" applyFont="1"/>
    <xf numFmtId="0" fontId="6" fillId="0" borderId="0" xfId="0" applyFont="1" applyBorder="1" applyAlignment="1"/>
    <xf numFmtId="49" fontId="4" fillId="0" borderId="0" xfId="0" applyNumberFormat="1" applyFont="1" applyAlignment="1">
      <alignment horizontal="left"/>
    </xf>
    <xf numFmtId="0" fontId="4" fillId="0" borderId="0" xfId="0" applyFont="1" applyAlignment="1"/>
    <xf numFmtId="4" fontId="4" fillId="0" borderId="0" xfId="0" applyNumberFormat="1" applyFont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/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165" fontId="9" fillId="3" borderId="4" xfId="0" applyNumberFormat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/>
    <xf numFmtId="4" fontId="7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8" fillId="2" borderId="5" xfId="1" applyFont="1" applyFill="1" applyBorder="1" applyAlignment="1">
      <alignment horizontal="center" vertical="center" wrapText="1"/>
    </xf>
    <xf numFmtId="164" fontId="8" fillId="2" borderId="6" xfId="1" applyFont="1" applyFill="1" applyBorder="1" applyAlignment="1">
      <alignment horizontal="center" vertical="center" wrapText="1"/>
    </xf>
    <xf numFmtId="164" fontId="8" fillId="2" borderId="7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"/>
  <sheetViews>
    <sheetView showGridLines="0" tabSelected="1" zoomScale="160" zoomScaleNormal="160" zoomScaleSheetLayoutView="110" workbookViewId="0">
      <selection activeCell="K31" sqref="K31"/>
    </sheetView>
  </sheetViews>
  <sheetFormatPr defaultColWidth="9" defaultRowHeight="13.2"/>
  <cols>
    <col min="1" max="1" width="7.88671875" style="3" customWidth="1"/>
    <col min="2" max="2" width="9" style="3" customWidth="1"/>
    <col min="3" max="3" width="4.44140625" style="3" customWidth="1"/>
    <col min="4" max="4" width="7" style="3" customWidth="1"/>
    <col min="5" max="5" width="4.88671875" style="3" customWidth="1"/>
    <col min="6" max="6" width="5" style="3" customWidth="1"/>
    <col min="7" max="7" width="9.109375" style="3" customWidth="1"/>
    <col min="8" max="8" width="7.6640625" style="3" customWidth="1"/>
    <col min="9" max="9" width="4.5546875" style="3" customWidth="1"/>
    <col min="10" max="10" width="5.6640625" style="3" customWidth="1"/>
    <col min="11" max="11" width="5.109375" style="3" customWidth="1"/>
    <col min="12" max="12" width="12.109375" style="7" bestFit="1" customWidth="1"/>
    <col min="13" max="13" width="9.6640625" style="3" bestFit="1" customWidth="1"/>
    <col min="14" max="14" width="4.6640625" style="3" customWidth="1"/>
    <col min="15" max="15" width="8.33203125" style="3" customWidth="1"/>
    <col min="16" max="16" width="5.33203125" style="3" customWidth="1"/>
    <col min="17" max="17" width="7.44140625" style="3" customWidth="1"/>
    <col min="18" max="18" width="7.33203125" style="3" customWidth="1"/>
    <col min="19" max="20" width="8.109375" style="3" customWidth="1"/>
    <col min="21" max="21" width="8.44140625" style="3" customWidth="1"/>
    <col min="22" max="22" width="7.33203125" style="3" bestFit="1" customWidth="1"/>
    <col min="23" max="16384" width="9" style="3"/>
  </cols>
  <sheetData>
    <row r="1" spans="1:22" ht="15.6">
      <c r="A1" s="4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3" spans="1:22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2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22" ht="1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7" spans="1:22">
      <c r="A7" s="42" t="s">
        <v>4</v>
      </c>
      <c r="B7" s="42"/>
      <c r="C7" s="42"/>
      <c r="D7" s="42"/>
      <c r="E7" s="4"/>
      <c r="F7" s="4"/>
      <c r="K7" s="51"/>
      <c r="L7" s="51"/>
      <c r="M7" s="51"/>
    </row>
    <row r="8" spans="1:22">
      <c r="A8" s="5" t="s">
        <v>5</v>
      </c>
      <c r="B8" s="5"/>
      <c r="C8" s="5"/>
      <c r="D8" s="5"/>
      <c r="E8" s="5"/>
      <c r="F8" s="4"/>
      <c r="K8" s="51"/>
      <c r="L8" s="51"/>
      <c r="M8" s="6"/>
    </row>
    <row r="9" spans="1:22">
      <c r="A9" s="42" t="s">
        <v>39</v>
      </c>
      <c r="B9" s="42"/>
      <c r="C9" s="42"/>
      <c r="D9" s="42"/>
      <c r="E9" s="42"/>
      <c r="F9" s="42"/>
      <c r="G9" s="42"/>
      <c r="O9" s="8"/>
    </row>
    <row r="10" spans="1:22">
      <c r="A10" s="9" t="s">
        <v>44</v>
      </c>
      <c r="B10" s="9"/>
      <c r="C10" s="9"/>
      <c r="D10" s="9"/>
      <c r="E10" s="9"/>
      <c r="F10" s="9"/>
      <c r="G10" s="9"/>
      <c r="L10" s="8"/>
      <c r="T10" s="10" t="s">
        <v>36</v>
      </c>
      <c r="U10" s="11" t="s">
        <v>37</v>
      </c>
    </row>
    <row r="11" spans="1:22">
      <c r="O11" s="8"/>
    </row>
    <row r="12" spans="1:22" s="12" customFormat="1" ht="8.4">
      <c r="C12" s="13"/>
      <c r="D12" s="13"/>
      <c r="E12" s="13"/>
      <c r="F12" s="13"/>
      <c r="L12" s="14"/>
    </row>
    <row r="13" spans="1:22" s="16" customFormat="1" ht="15" customHeight="1">
      <c r="A13" s="15" t="s">
        <v>6</v>
      </c>
      <c r="B13" s="15" t="s">
        <v>8</v>
      </c>
      <c r="C13" s="43" t="s">
        <v>11</v>
      </c>
      <c r="D13" s="44"/>
      <c r="E13" s="44"/>
      <c r="F13" s="45"/>
      <c r="G13" s="37" t="s">
        <v>16</v>
      </c>
      <c r="H13" s="38"/>
      <c r="I13" s="38"/>
      <c r="J13" s="38"/>
      <c r="K13" s="46" t="s">
        <v>2</v>
      </c>
      <c r="L13" s="47"/>
      <c r="M13" s="48"/>
      <c r="N13" s="46" t="s">
        <v>20</v>
      </c>
      <c r="O13" s="48"/>
      <c r="P13" s="34" t="s">
        <v>23</v>
      </c>
      <c r="Q13" s="37" t="s">
        <v>24</v>
      </c>
      <c r="R13" s="38"/>
      <c r="S13" s="38"/>
      <c r="T13" s="39"/>
      <c r="U13" s="28" t="s">
        <v>30</v>
      </c>
      <c r="V13" s="31" t="s">
        <v>1</v>
      </c>
    </row>
    <row r="14" spans="1:22" s="16" customFormat="1" ht="12.75" customHeight="1">
      <c r="A14" s="17" t="s">
        <v>7</v>
      </c>
      <c r="B14" s="17" t="s">
        <v>9</v>
      </c>
      <c r="C14" s="26" t="s">
        <v>12</v>
      </c>
      <c r="D14" s="26" t="s">
        <v>13</v>
      </c>
      <c r="E14" s="26" t="s">
        <v>14</v>
      </c>
      <c r="F14" s="26" t="s">
        <v>15</v>
      </c>
      <c r="G14" s="26" t="s">
        <v>15</v>
      </c>
      <c r="H14" s="26" t="s">
        <v>17</v>
      </c>
      <c r="I14" s="26" t="s">
        <v>12</v>
      </c>
      <c r="J14" s="26" t="s">
        <v>29</v>
      </c>
      <c r="K14" s="26" t="s">
        <v>18</v>
      </c>
      <c r="L14" s="26" t="s">
        <v>19</v>
      </c>
      <c r="M14" s="26" t="s">
        <v>35</v>
      </c>
      <c r="N14" s="26" t="s">
        <v>21</v>
      </c>
      <c r="O14" s="26" t="s">
        <v>22</v>
      </c>
      <c r="P14" s="35"/>
      <c r="Q14" s="26" t="s">
        <v>25</v>
      </c>
      <c r="R14" s="26" t="s">
        <v>26</v>
      </c>
      <c r="S14" s="26" t="s">
        <v>27</v>
      </c>
      <c r="T14" s="26" t="s">
        <v>28</v>
      </c>
      <c r="U14" s="29"/>
      <c r="V14" s="32"/>
    </row>
    <row r="15" spans="1:22" s="16" customFormat="1" ht="12.75" customHeight="1">
      <c r="A15" s="18"/>
      <c r="B15" s="18" t="s">
        <v>10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36"/>
      <c r="Q15" s="27"/>
      <c r="R15" s="27"/>
      <c r="S15" s="27"/>
      <c r="T15" s="27"/>
      <c r="U15" s="30"/>
      <c r="V15" s="33"/>
    </row>
    <row r="16" spans="1:22" ht="42.75" customHeight="1">
      <c r="A16" s="19" t="s">
        <v>42</v>
      </c>
      <c r="B16" s="19" t="s">
        <v>40</v>
      </c>
      <c r="C16" s="20"/>
      <c r="D16" s="20"/>
      <c r="E16" s="20"/>
      <c r="F16" s="20"/>
      <c r="G16" s="20" t="s">
        <v>33</v>
      </c>
      <c r="H16" s="19" t="s">
        <v>34</v>
      </c>
      <c r="I16" s="19" t="s">
        <v>41</v>
      </c>
      <c r="J16" s="21">
        <v>44593</v>
      </c>
      <c r="K16" s="20" t="s">
        <v>31</v>
      </c>
      <c r="L16" s="22">
        <v>3570915.7</v>
      </c>
      <c r="M16" s="21">
        <v>44958</v>
      </c>
      <c r="N16" s="20"/>
      <c r="O16" s="22">
        <v>712369.93</v>
      </c>
      <c r="P16" s="22"/>
      <c r="Q16" s="20"/>
      <c r="R16" s="23">
        <f>258321.37+168814.16+343254.78+181185.26+334205+180305.06</f>
        <v>1466085.6300000001</v>
      </c>
      <c r="S16" s="23">
        <f t="shared" ref="S16" si="0">R16</f>
        <v>1466085.6300000001</v>
      </c>
      <c r="T16" s="23">
        <v>3628548.47</v>
      </c>
      <c r="U16" s="23">
        <f>T16</f>
        <v>3628548.47</v>
      </c>
      <c r="V16" s="19" t="s">
        <v>32</v>
      </c>
    </row>
    <row r="17" spans="1:22" ht="39.75" customHeight="1">
      <c r="A17" s="19" t="s">
        <v>45</v>
      </c>
      <c r="B17" s="19" t="s">
        <v>46</v>
      </c>
      <c r="C17" s="20"/>
      <c r="D17" s="20"/>
      <c r="E17" s="20"/>
      <c r="F17" s="20"/>
      <c r="G17" s="20" t="s">
        <v>33</v>
      </c>
      <c r="H17" s="19" t="s">
        <v>34</v>
      </c>
      <c r="I17" s="19" t="s">
        <v>47</v>
      </c>
      <c r="J17" s="21">
        <v>44830</v>
      </c>
      <c r="K17" s="20" t="s">
        <v>48</v>
      </c>
      <c r="L17" s="22">
        <v>301044.71000000002</v>
      </c>
      <c r="M17" s="21">
        <v>44950</v>
      </c>
      <c r="N17" s="20"/>
      <c r="O17" s="22">
        <v>0</v>
      </c>
      <c r="P17" s="22"/>
      <c r="Q17" s="20"/>
      <c r="R17" s="23">
        <f>211781.87+86955.74</f>
        <v>298737.61</v>
      </c>
      <c r="S17" s="23">
        <f>R17</f>
        <v>298737.61</v>
      </c>
      <c r="T17" s="23">
        <f>S17</f>
        <v>298737.61</v>
      </c>
      <c r="U17" s="23">
        <f>T17</f>
        <v>298737.61</v>
      </c>
      <c r="V17" s="19" t="s">
        <v>49</v>
      </c>
    </row>
    <row r="21" spans="1:22">
      <c r="L21" s="24"/>
      <c r="O21" s="25"/>
    </row>
    <row r="23" spans="1:22">
      <c r="Q23" s="3" t="s">
        <v>43</v>
      </c>
    </row>
    <row r="24" spans="1:22">
      <c r="L24" s="24"/>
    </row>
    <row r="26" spans="1:22">
      <c r="P26" s="40"/>
      <c r="Q26" s="40"/>
      <c r="R26" s="40"/>
      <c r="S26" s="40"/>
      <c r="T26" s="40"/>
      <c r="U26" s="40"/>
    </row>
  </sheetData>
  <mergeCells count="34">
    <mergeCell ref="P26:U26"/>
    <mergeCell ref="A1:O1"/>
    <mergeCell ref="A9:G9"/>
    <mergeCell ref="C13:F13"/>
    <mergeCell ref="K13:M13"/>
    <mergeCell ref="A4:M4"/>
    <mergeCell ref="A5:M5"/>
    <mergeCell ref="A7:D7"/>
    <mergeCell ref="K7:M7"/>
    <mergeCell ref="K8:L8"/>
    <mergeCell ref="N13:O13"/>
    <mergeCell ref="N14:N15"/>
    <mergeCell ref="O14:O15"/>
    <mergeCell ref="A3:M3"/>
    <mergeCell ref="C14:C15"/>
    <mergeCell ref="D14:D15"/>
    <mergeCell ref="E14:E15"/>
    <mergeCell ref="F14:F15"/>
    <mergeCell ref="G13:J13"/>
    <mergeCell ref="G14:G15"/>
    <mergeCell ref="H14:H15"/>
    <mergeCell ref="I14:I15"/>
    <mergeCell ref="J14:J15"/>
    <mergeCell ref="K14:K15"/>
    <mergeCell ref="L14:L15"/>
    <mergeCell ref="M14:M15"/>
    <mergeCell ref="U13:U15"/>
    <mergeCell ref="V13:V15"/>
    <mergeCell ref="P13:P15"/>
    <mergeCell ref="Q13:T13"/>
    <mergeCell ref="Q14:Q15"/>
    <mergeCell ref="R14:R15"/>
    <mergeCell ref="S14:S15"/>
    <mergeCell ref="T14:T1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firstPageNumber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D5:G11"/>
  <sheetViews>
    <sheetView zoomScale="170" zoomScaleNormal="170" workbookViewId="0">
      <selection activeCell="G11" sqref="G11"/>
    </sheetView>
  </sheetViews>
  <sheetFormatPr defaultRowHeight="13.2"/>
  <cols>
    <col min="5" max="5" width="9.44140625" bestFit="1" customWidth="1"/>
    <col min="7" max="7" width="12.33203125" bestFit="1" customWidth="1"/>
  </cols>
  <sheetData>
    <row r="5" spans="4:7">
      <c r="D5" s="1">
        <v>42095</v>
      </c>
      <c r="E5" s="1">
        <v>42472</v>
      </c>
      <c r="F5" s="1"/>
      <c r="G5" s="1"/>
    </row>
    <row r="11" spans="4:7">
      <c r="G11" s="2" t="e">
        <f>Plan1!#REF!+Plan1!#REF!</f>
        <v>#REF!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Excel_BuiltIn_Print_Area_1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jose.aywerton</cp:lastModifiedBy>
  <cp:lastPrinted>2023-01-04T12:18:29Z</cp:lastPrinted>
  <dcterms:created xsi:type="dcterms:W3CDTF">2016-01-04T12:16:09Z</dcterms:created>
  <dcterms:modified xsi:type="dcterms:W3CDTF">2024-02-15T12:55:32Z</dcterms:modified>
</cp:coreProperties>
</file>